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lenguaje " sheetId="1" r:id="rId1"/>
    <sheet name="Matematicas " sheetId="2" r:id="rId2"/>
    <sheet name="Biologia " sheetId="3" r:id="rId3"/>
    <sheet name="Física" sheetId="4" r:id="rId4"/>
    <sheet name="Quimica" sheetId="5" r:id="rId5"/>
    <sheet name="Filosofia" sheetId="6" r:id="rId6"/>
    <sheet name="Sociales " sheetId="7" r:id="rId7"/>
    <sheet name="Tabla  profundización " sheetId="8" r:id="rId8"/>
    <sheet name="2008-2009" sheetId="9" r:id="rId9"/>
  </sheets>
  <calcPr calcId="124519"/>
</workbook>
</file>

<file path=xl/calcChain.xml><?xml version="1.0" encoding="utf-8"?>
<calcChain xmlns="http://schemas.openxmlformats.org/spreadsheetml/2006/main">
  <c r="E17" i="9"/>
  <c r="F17"/>
  <c r="G17"/>
  <c r="H17"/>
  <c r="I17"/>
  <c r="J17"/>
  <c r="K17"/>
  <c r="L17"/>
  <c r="D17"/>
  <c r="E15"/>
  <c r="F15"/>
  <c r="G15"/>
  <c r="H15"/>
  <c r="I15"/>
  <c r="J15"/>
  <c r="K15"/>
  <c r="L15"/>
  <c r="D15"/>
  <c r="C17"/>
  <c r="C15"/>
  <c r="P6"/>
  <c r="B13"/>
  <c r="C13"/>
  <c r="N13"/>
  <c r="P13"/>
  <c r="P7"/>
  <c r="P8"/>
  <c r="P9"/>
  <c r="P10"/>
  <c r="P11"/>
  <c r="P12"/>
  <c r="N7"/>
  <c r="N8"/>
  <c r="N9"/>
  <c r="N10"/>
  <c r="N11"/>
  <c r="N12"/>
  <c r="N6"/>
  <c r="M13"/>
  <c r="O13"/>
  <c r="F35" i="8"/>
  <c r="C35"/>
  <c r="D35"/>
  <c r="E35"/>
  <c r="B35"/>
</calcChain>
</file>

<file path=xl/sharedStrings.xml><?xml version="1.0" encoding="utf-8"?>
<sst xmlns="http://schemas.openxmlformats.org/spreadsheetml/2006/main" count="326" uniqueCount="56">
  <si>
    <t>I (Bajo)</t>
  </si>
  <si>
    <t>II(Medio)</t>
  </si>
  <si>
    <t>III(Alto)</t>
  </si>
  <si>
    <t>Nivel</t>
  </si>
  <si>
    <t>LENGUAJE</t>
  </si>
  <si>
    <t>COMPETENCIA  INTERPRETATIVA</t>
  </si>
  <si>
    <t>COMPETENCIA  ARGUMENTATIVA</t>
  </si>
  <si>
    <t>COMPETENCIA  PROPOSITIVA</t>
  </si>
  <si>
    <t>COMPETENCIA  COMUNICACIÓN</t>
  </si>
  <si>
    <t>COMPETENCIA  RAZONAMIENTO</t>
  </si>
  <si>
    <t>COMPETENCIA  SOLUCIÓN DE PROBLEMAS</t>
  </si>
  <si>
    <t>COMPETENCIA  INDAGAR</t>
  </si>
  <si>
    <t>COMPETENCIA  EXPLICAR</t>
  </si>
  <si>
    <t xml:space="preserve">COMPETENCIA  IDENTIFICAR </t>
  </si>
  <si>
    <t>MATEMATICAS</t>
  </si>
  <si>
    <t>BIOLOGIA</t>
  </si>
  <si>
    <t>FISICA</t>
  </si>
  <si>
    <t>QUIMICA</t>
  </si>
  <si>
    <t xml:space="preserve">FILOSOFIA </t>
  </si>
  <si>
    <t xml:space="preserve">SOCIALES </t>
  </si>
  <si>
    <t>Grado básico</t>
  </si>
  <si>
    <t>I</t>
  </si>
  <si>
    <t>II</t>
  </si>
  <si>
    <t>III</t>
  </si>
  <si>
    <t>Evaluados</t>
  </si>
  <si>
    <t xml:space="preserve">LENGUAJE  PROFUNDIZACION </t>
  </si>
  <si>
    <t xml:space="preserve">MATEMATICAS  PROFUNDIZACION </t>
  </si>
  <si>
    <t xml:space="preserve">CIENCIAS  SOCIALES   PROFUNDIZACION </t>
  </si>
  <si>
    <t xml:space="preserve">BIOLOGIA   PROFUNDIZACION </t>
  </si>
  <si>
    <t>Grado/AÑOS</t>
  </si>
  <si>
    <t xml:space="preserve">PORCENTAJE   DE  ESTUDIANTES  POR  GRADO  DE  PROFUNDIZACION </t>
  </si>
  <si>
    <t>SINCELEJO    AÑOS  2005-2009</t>
  </si>
  <si>
    <t>TOTAL  EVALUADOS</t>
  </si>
  <si>
    <t>+</t>
  </si>
  <si>
    <t>-</t>
  </si>
  <si>
    <t>Cambio</t>
  </si>
  <si>
    <t>SOCIALES</t>
  </si>
  <si>
    <t>FILOSOFIA</t>
  </si>
  <si>
    <t>Positivos</t>
  </si>
  <si>
    <t>Negativos</t>
  </si>
  <si>
    <t>C1</t>
  </si>
  <si>
    <t>C2</t>
  </si>
  <si>
    <t>C3</t>
  </si>
  <si>
    <t>%</t>
  </si>
  <si>
    <t xml:space="preserve">COMPARACION  NIVELES  DE  COMPETENCIAS  NUCLEO  COMUN PRUEBA  DE  ESTADO  AÑO  2008-2009  SINCELEJO </t>
  </si>
  <si>
    <t>AREAS</t>
  </si>
  <si>
    <t>NUCELO COMUN</t>
  </si>
  <si>
    <t xml:space="preserve">Positivos </t>
  </si>
  <si>
    <t xml:space="preserve">Negativos </t>
  </si>
  <si>
    <t>TOTAL</t>
  </si>
  <si>
    <t>Aspectos</t>
  </si>
  <si>
    <t xml:space="preserve">Competencias  y  niveles  </t>
  </si>
  <si>
    <t xml:space="preserve">Competencias </t>
  </si>
  <si>
    <t>Signo  +    :  Mejora  el  resultado  en la  competencia  y  el  nivel  con respecto  al  año  2008</t>
  </si>
  <si>
    <t>--</t>
  </si>
  <si>
    <t>Signo --     :  No  mejora  el  resultado  en   la  competencia  y  el  nivel  con respecto  al  año  2008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</si>
</sst>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1" fillId="0" borderId="0" xfId="0" applyFont="1"/>
    <xf numFmtId="0" fontId="0" fillId="4" borderId="1" xfId="0" applyFill="1" applyBorder="1" applyAlignment="1">
      <alignment horizontal="center"/>
    </xf>
    <xf numFmtId="9" fontId="0" fillId="4" borderId="1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0" fillId="0" borderId="0" xfId="0" applyBorder="1"/>
    <xf numFmtId="9" fontId="0" fillId="0" borderId="0" xfId="1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30" sqref="A30"/>
    </sheetView>
  </sheetViews>
  <sheetFormatPr baseColWidth="10" defaultRowHeight="15"/>
  <cols>
    <col min="1" max="1" width="16" customWidth="1"/>
    <col min="2" max="2" width="8.28515625" customWidth="1"/>
    <col min="3" max="3" width="8.28515625" style="1" customWidth="1"/>
  </cols>
  <sheetData>
    <row r="1" spans="1:6">
      <c r="A1" s="27" t="s">
        <v>4</v>
      </c>
      <c r="B1" s="28"/>
      <c r="C1" s="29"/>
      <c r="D1" s="10"/>
    </row>
    <row r="2" spans="1:6">
      <c r="A2" s="27" t="s">
        <v>5</v>
      </c>
      <c r="B2" s="28"/>
      <c r="C2" s="29"/>
      <c r="D2" s="10"/>
    </row>
    <row r="3" spans="1:6">
      <c r="A3" s="30" t="s">
        <v>3</v>
      </c>
      <c r="B3" s="20"/>
      <c r="C3" s="2"/>
      <c r="D3" s="10"/>
    </row>
    <row r="4" spans="1:6">
      <c r="A4" s="30"/>
      <c r="B4" s="8">
        <v>2008</v>
      </c>
      <c r="C4" s="9">
        <v>2009</v>
      </c>
      <c r="D4" s="18" t="s">
        <v>35</v>
      </c>
      <c r="F4" s="1"/>
    </row>
    <row r="5" spans="1:6" ht="18.75">
      <c r="A5" s="2" t="s">
        <v>0</v>
      </c>
      <c r="B5" s="2">
        <v>34.47</v>
      </c>
      <c r="C5" s="2">
        <v>18.29</v>
      </c>
      <c r="D5" s="16" t="s">
        <v>33</v>
      </c>
      <c r="F5" s="1"/>
    </row>
    <row r="6" spans="1:6" ht="18.75">
      <c r="A6" s="2" t="s">
        <v>1</v>
      </c>
      <c r="B6" s="2">
        <v>63.79</v>
      </c>
      <c r="C6" s="2">
        <v>80.86</v>
      </c>
      <c r="D6" s="16" t="s">
        <v>33</v>
      </c>
      <c r="F6" s="1"/>
    </row>
    <row r="7" spans="1:6" ht="18.75">
      <c r="A7" s="2" t="s">
        <v>2</v>
      </c>
      <c r="B7" s="2">
        <v>1.74</v>
      </c>
      <c r="C7" s="2">
        <v>0.85</v>
      </c>
      <c r="D7" s="16" t="s">
        <v>34</v>
      </c>
      <c r="F7" s="1"/>
    </row>
    <row r="9" spans="1:6">
      <c r="A9" s="27" t="s">
        <v>6</v>
      </c>
      <c r="B9" s="28"/>
      <c r="C9" s="29"/>
      <c r="D9" s="11"/>
    </row>
    <row r="10" spans="1:6">
      <c r="A10" s="30" t="s">
        <v>3</v>
      </c>
      <c r="B10" s="20"/>
      <c r="C10" s="2"/>
      <c r="D10" s="11"/>
    </row>
    <row r="11" spans="1:6">
      <c r="A11" s="30"/>
      <c r="B11" s="8">
        <v>2008</v>
      </c>
      <c r="C11" s="9">
        <v>2009</v>
      </c>
      <c r="D11" s="15" t="s">
        <v>35</v>
      </c>
    </row>
    <row r="12" spans="1:6" ht="18.75">
      <c r="A12" s="2" t="s">
        <v>0</v>
      </c>
      <c r="B12" s="2">
        <v>16.63</v>
      </c>
      <c r="C12" s="2">
        <v>13.75</v>
      </c>
      <c r="D12" s="16" t="s">
        <v>33</v>
      </c>
    </row>
    <row r="13" spans="1:6" ht="18.75">
      <c r="A13" s="2" t="s">
        <v>1</v>
      </c>
      <c r="B13" s="2">
        <v>81.88</v>
      </c>
      <c r="C13" s="2">
        <v>84.92</v>
      </c>
      <c r="D13" s="16" t="s">
        <v>33</v>
      </c>
    </row>
    <row r="14" spans="1:6" ht="18.75">
      <c r="A14" s="2" t="s">
        <v>2</v>
      </c>
      <c r="B14" s="2">
        <v>1.57</v>
      </c>
      <c r="C14" s="2">
        <v>1.33</v>
      </c>
      <c r="D14" s="16" t="s">
        <v>34</v>
      </c>
    </row>
    <row r="16" spans="1:6">
      <c r="A16" s="27" t="s">
        <v>7</v>
      </c>
      <c r="B16" s="28"/>
      <c r="C16" s="29"/>
      <c r="D16" s="11"/>
    </row>
    <row r="17" spans="1:4">
      <c r="A17" s="30" t="s">
        <v>3</v>
      </c>
      <c r="B17" s="20"/>
      <c r="C17" s="2"/>
      <c r="D17" s="11"/>
    </row>
    <row r="18" spans="1:4">
      <c r="A18" s="30"/>
      <c r="B18" s="8">
        <v>2008</v>
      </c>
      <c r="C18" s="9">
        <v>2009</v>
      </c>
      <c r="D18" s="15" t="s">
        <v>35</v>
      </c>
    </row>
    <row r="19" spans="1:4" ht="18.75">
      <c r="A19" s="2" t="s">
        <v>0</v>
      </c>
      <c r="B19" s="2">
        <v>23.67</v>
      </c>
      <c r="C19" s="2">
        <v>22.04</v>
      </c>
      <c r="D19" s="17" t="s">
        <v>33</v>
      </c>
    </row>
    <row r="20" spans="1:4" ht="18.75">
      <c r="A20" s="2" t="s">
        <v>1</v>
      </c>
      <c r="B20" s="2">
        <v>75.16</v>
      </c>
      <c r="C20" s="2">
        <v>76.37</v>
      </c>
      <c r="D20" s="17" t="s">
        <v>33</v>
      </c>
    </row>
    <row r="21" spans="1:4" ht="18.75">
      <c r="A21" s="2" t="s">
        <v>2</v>
      </c>
      <c r="B21" s="2">
        <v>1.17</v>
      </c>
      <c r="C21" s="2">
        <v>1.59</v>
      </c>
      <c r="D21" s="17" t="s">
        <v>33</v>
      </c>
    </row>
  </sheetData>
  <mergeCells count="7">
    <mergeCell ref="A1:C1"/>
    <mergeCell ref="A2:C2"/>
    <mergeCell ref="A10:A11"/>
    <mergeCell ref="A17:A18"/>
    <mergeCell ref="A9:C9"/>
    <mergeCell ref="A16:C16"/>
    <mergeCell ref="A3:A4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5" sqref="B5"/>
    </sheetView>
  </sheetViews>
  <sheetFormatPr baseColWidth="10" defaultRowHeight="15"/>
  <cols>
    <col min="1" max="1" width="16" customWidth="1"/>
    <col min="2" max="3" width="8.28515625" customWidth="1"/>
  </cols>
  <sheetData>
    <row r="1" spans="1:6">
      <c r="A1" s="27" t="s">
        <v>14</v>
      </c>
      <c r="B1" s="28"/>
      <c r="C1" s="29"/>
    </row>
    <row r="2" spans="1:6">
      <c r="A2" s="27" t="s">
        <v>8</v>
      </c>
      <c r="B2" s="28"/>
      <c r="C2" s="29"/>
    </row>
    <row r="3" spans="1:6">
      <c r="A3" s="3" t="s">
        <v>3</v>
      </c>
      <c r="B3" s="28"/>
      <c r="C3" s="29"/>
    </row>
    <row r="4" spans="1:6">
      <c r="A4" s="3"/>
      <c r="B4" s="8">
        <v>2008</v>
      </c>
      <c r="C4" s="9">
        <v>2009</v>
      </c>
      <c r="D4" s="7" t="s">
        <v>35</v>
      </c>
      <c r="F4" s="1"/>
    </row>
    <row r="5" spans="1:6" ht="18.75">
      <c r="A5" s="2" t="s">
        <v>0</v>
      </c>
      <c r="B5" s="2">
        <v>34.79</v>
      </c>
      <c r="C5" s="2">
        <v>17.62</v>
      </c>
      <c r="D5" s="19" t="s">
        <v>33</v>
      </c>
      <c r="F5" s="1"/>
    </row>
    <row r="6" spans="1:6" ht="18.75">
      <c r="A6" s="2" t="s">
        <v>1</v>
      </c>
      <c r="B6" s="2">
        <v>64.16</v>
      </c>
      <c r="C6" s="2">
        <v>79.91</v>
      </c>
      <c r="D6" s="19" t="s">
        <v>33</v>
      </c>
      <c r="F6" s="1"/>
    </row>
    <row r="7" spans="1:6" ht="18.75">
      <c r="A7" s="2" t="s">
        <v>2</v>
      </c>
      <c r="B7" s="2">
        <v>1.05</v>
      </c>
      <c r="C7" s="2">
        <v>2.46</v>
      </c>
      <c r="D7" s="19" t="s">
        <v>33</v>
      </c>
      <c r="F7" s="1"/>
    </row>
    <row r="9" spans="1:6">
      <c r="A9" s="27" t="s">
        <v>9</v>
      </c>
      <c r="B9" s="28"/>
      <c r="C9" s="29"/>
    </row>
    <row r="10" spans="1:6">
      <c r="A10" s="3" t="s">
        <v>3</v>
      </c>
      <c r="B10" s="28"/>
      <c r="C10" s="29"/>
    </row>
    <row r="11" spans="1:6">
      <c r="A11" s="3"/>
      <c r="B11" s="8">
        <v>2008</v>
      </c>
      <c r="C11" s="9">
        <v>2009</v>
      </c>
      <c r="D11" s="7" t="s">
        <v>35</v>
      </c>
    </row>
    <row r="12" spans="1:6" ht="18.75">
      <c r="A12" s="2" t="s">
        <v>0</v>
      </c>
      <c r="B12" s="2">
        <v>31.68</v>
      </c>
      <c r="C12" s="2">
        <v>17.52</v>
      </c>
      <c r="D12" s="19" t="s">
        <v>33</v>
      </c>
    </row>
    <row r="13" spans="1:6" ht="18.75">
      <c r="A13" s="2" t="s">
        <v>1</v>
      </c>
      <c r="B13" s="2">
        <v>67.77</v>
      </c>
      <c r="C13" s="2">
        <v>81.86</v>
      </c>
      <c r="D13" s="19" t="s">
        <v>33</v>
      </c>
    </row>
    <row r="14" spans="1:6" ht="18.75">
      <c r="A14" s="2" t="s">
        <v>2</v>
      </c>
      <c r="B14" s="2">
        <v>0.55000000000000004</v>
      </c>
      <c r="C14" s="2">
        <v>0.62</v>
      </c>
      <c r="D14" s="19" t="s">
        <v>33</v>
      </c>
    </row>
    <row r="16" spans="1:6">
      <c r="A16" s="27" t="s">
        <v>10</v>
      </c>
      <c r="B16" s="28"/>
      <c r="C16" s="29"/>
    </row>
    <row r="17" spans="1:4">
      <c r="A17" s="3" t="s">
        <v>3</v>
      </c>
      <c r="B17" s="28"/>
      <c r="C17" s="29"/>
    </row>
    <row r="18" spans="1:4">
      <c r="A18" s="3"/>
      <c r="B18" s="8">
        <v>2008</v>
      </c>
      <c r="C18" s="9">
        <v>2009</v>
      </c>
      <c r="D18" s="7" t="s">
        <v>35</v>
      </c>
    </row>
    <row r="19" spans="1:4" ht="18.75">
      <c r="A19" s="2" t="s">
        <v>0</v>
      </c>
      <c r="B19" s="2">
        <v>29.37</v>
      </c>
      <c r="C19" s="2">
        <v>26.3</v>
      </c>
      <c r="D19" s="19" t="s">
        <v>33</v>
      </c>
    </row>
    <row r="20" spans="1:4" ht="18.75">
      <c r="A20" s="2" t="s">
        <v>1</v>
      </c>
      <c r="B20" s="2">
        <v>70.08</v>
      </c>
      <c r="C20" s="2">
        <v>72.319999999999993</v>
      </c>
      <c r="D20" s="19" t="s">
        <v>33</v>
      </c>
    </row>
    <row r="21" spans="1:4" ht="18.75">
      <c r="A21" s="2" t="s">
        <v>2</v>
      </c>
      <c r="B21" s="2">
        <v>0.55000000000000004</v>
      </c>
      <c r="C21" s="2">
        <v>1.39</v>
      </c>
      <c r="D21" s="19" t="s">
        <v>33</v>
      </c>
    </row>
  </sheetData>
  <mergeCells count="7">
    <mergeCell ref="B17:C17"/>
    <mergeCell ref="A1:C1"/>
    <mergeCell ref="A2:C2"/>
    <mergeCell ref="A9:C9"/>
    <mergeCell ref="A16:C16"/>
    <mergeCell ref="B3:C3"/>
    <mergeCell ref="B10:C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5" sqref="B5"/>
    </sheetView>
  </sheetViews>
  <sheetFormatPr baseColWidth="10" defaultRowHeight="15"/>
  <cols>
    <col min="1" max="1" width="16" customWidth="1"/>
    <col min="2" max="3" width="8.28515625" customWidth="1"/>
  </cols>
  <sheetData>
    <row r="1" spans="1:6">
      <c r="A1" s="27" t="s">
        <v>15</v>
      </c>
      <c r="B1" s="28"/>
      <c r="C1" s="29"/>
    </row>
    <row r="2" spans="1:6">
      <c r="A2" s="27" t="s">
        <v>13</v>
      </c>
      <c r="B2" s="28"/>
      <c r="C2" s="29"/>
    </row>
    <row r="3" spans="1:6">
      <c r="A3" s="3" t="s">
        <v>3</v>
      </c>
      <c r="B3" s="27"/>
      <c r="C3" s="29"/>
    </row>
    <row r="4" spans="1:6">
      <c r="A4" s="3"/>
      <c r="B4" s="8">
        <v>2008</v>
      </c>
      <c r="C4" s="9">
        <v>2009</v>
      </c>
      <c r="D4" s="7" t="s">
        <v>35</v>
      </c>
      <c r="F4" s="1"/>
    </row>
    <row r="5" spans="1:6" ht="18.75">
      <c r="A5" s="2" t="s">
        <v>0</v>
      </c>
      <c r="B5" s="2">
        <v>14.58</v>
      </c>
      <c r="C5" s="2">
        <v>24.32</v>
      </c>
      <c r="D5" s="19" t="s">
        <v>34</v>
      </c>
      <c r="F5" s="1"/>
    </row>
    <row r="6" spans="1:6" ht="18.75">
      <c r="A6" s="2" t="s">
        <v>1</v>
      </c>
      <c r="B6" s="2">
        <v>84.4</v>
      </c>
      <c r="C6" s="2">
        <v>74.17</v>
      </c>
      <c r="D6" s="19" t="s">
        <v>34</v>
      </c>
      <c r="F6" s="1"/>
    </row>
    <row r="7" spans="1:6" ht="18.75">
      <c r="A7" s="2" t="s">
        <v>2</v>
      </c>
      <c r="B7" s="2">
        <v>1.02</v>
      </c>
      <c r="C7" s="2">
        <v>1.51</v>
      </c>
      <c r="D7" s="19" t="s">
        <v>33</v>
      </c>
      <c r="F7" s="1"/>
    </row>
    <row r="9" spans="1:6">
      <c r="A9" s="27" t="s">
        <v>11</v>
      </c>
      <c r="B9" s="28"/>
      <c r="C9" s="29"/>
    </row>
    <row r="10" spans="1:6">
      <c r="A10" s="3" t="s">
        <v>3</v>
      </c>
      <c r="B10" s="27"/>
      <c r="C10" s="29"/>
    </row>
    <row r="11" spans="1:6">
      <c r="A11" s="3"/>
      <c r="B11" s="8">
        <v>2008</v>
      </c>
      <c r="C11" s="9">
        <v>2009</v>
      </c>
      <c r="D11" s="7" t="s">
        <v>35</v>
      </c>
    </row>
    <row r="12" spans="1:6" ht="18.75">
      <c r="A12" s="2" t="s">
        <v>0</v>
      </c>
      <c r="B12" s="2">
        <v>19.39</v>
      </c>
      <c r="C12" s="2">
        <v>17.96</v>
      </c>
      <c r="D12" s="19" t="s">
        <v>33</v>
      </c>
    </row>
    <row r="13" spans="1:6" ht="18.75">
      <c r="A13" s="2" t="s">
        <v>1</v>
      </c>
      <c r="B13" s="2">
        <v>79.739999999999995</v>
      </c>
      <c r="C13" s="2">
        <v>81.27</v>
      </c>
      <c r="D13" s="19" t="s">
        <v>33</v>
      </c>
    </row>
    <row r="14" spans="1:6" ht="18.75">
      <c r="A14" s="2" t="s">
        <v>2</v>
      </c>
      <c r="B14" s="2">
        <v>0.87</v>
      </c>
      <c r="C14" s="2">
        <v>0.77</v>
      </c>
      <c r="D14" s="19" t="s">
        <v>34</v>
      </c>
    </row>
    <row r="16" spans="1:6">
      <c r="A16" s="27" t="s">
        <v>12</v>
      </c>
      <c r="B16" s="28"/>
      <c r="C16" s="29"/>
    </row>
    <row r="17" spans="1:4">
      <c r="A17" s="3" t="s">
        <v>3</v>
      </c>
      <c r="B17" s="27"/>
      <c r="C17" s="29"/>
    </row>
    <row r="18" spans="1:4">
      <c r="A18" s="3"/>
      <c r="B18" s="8">
        <v>2008</v>
      </c>
      <c r="C18" s="9">
        <v>2009</v>
      </c>
      <c r="D18" s="7" t="s">
        <v>35</v>
      </c>
    </row>
    <row r="19" spans="1:4" ht="18.75">
      <c r="A19" s="2" t="s">
        <v>0</v>
      </c>
      <c r="B19" s="2">
        <v>25.58</v>
      </c>
      <c r="C19" s="2">
        <v>22.22</v>
      </c>
      <c r="D19" s="19" t="s">
        <v>33</v>
      </c>
    </row>
    <row r="20" spans="1:4" ht="18.75">
      <c r="A20" s="2" t="s">
        <v>1</v>
      </c>
      <c r="B20" s="2">
        <v>73.12</v>
      </c>
      <c r="C20" s="2">
        <v>77.319999999999993</v>
      </c>
      <c r="D20" s="19" t="s">
        <v>33</v>
      </c>
    </row>
    <row r="21" spans="1:4" ht="18.75">
      <c r="A21" s="2" t="s">
        <v>2</v>
      </c>
      <c r="B21" s="2">
        <v>1.29</v>
      </c>
      <c r="C21" s="2">
        <v>0.46</v>
      </c>
      <c r="D21" s="19" t="s">
        <v>34</v>
      </c>
    </row>
  </sheetData>
  <mergeCells count="7">
    <mergeCell ref="B17:C17"/>
    <mergeCell ref="A16:C16"/>
    <mergeCell ref="A1:C1"/>
    <mergeCell ref="A2:C2"/>
    <mergeCell ref="B3:C3"/>
    <mergeCell ref="A9:C9"/>
    <mergeCell ref="B10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5" sqref="B5"/>
    </sheetView>
  </sheetViews>
  <sheetFormatPr baseColWidth="10" defaultRowHeight="15"/>
  <cols>
    <col min="1" max="1" width="16" customWidth="1"/>
    <col min="2" max="3" width="8.28515625" customWidth="1"/>
  </cols>
  <sheetData>
    <row r="1" spans="1:6">
      <c r="A1" s="27" t="s">
        <v>16</v>
      </c>
      <c r="B1" s="28"/>
      <c r="C1" s="29"/>
    </row>
    <row r="2" spans="1:6">
      <c r="A2" s="27" t="s">
        <v>13</v>
      </c>
      <c r="B2" s="28"/>
      <c r="C2" s="29"/>
    </row>
    <row r="3" spans="1:6">
      <c r="A3" s="3" t="s">
        <v>3</v>
      </c>
      <c r="B3" s="28"/>
      <c r="C3" s="29"/>
    </row>
    <row r="4" spans="1:6">
      <c r="A4" s="3"/>
      <c r="B4" s="8">
        <v>2008</v>
      </c>
      <c r="C4" s="9">
        <v>2009</v>
      </c>
      <c r="D4" s="12" t="s">
        <v>35</v>
      </c>
      <c r="F4" s="1"/>
    </row>
    <row r="5" spans="1:6" ht="18.75">
      <c r="A5" s="2" t="s">
        <v>0</v>
      </c>
      <c r="B5" s="2">
        <v>12.49</v>
      </c>
      <c r="C5" s="2">
        <v>14.57</v>
      </c>
      <c r="D5" s="19" t="s">
        <v>34</v>
      </c>
      <c r="F5" s="1"/>
    </row>
    <row r="6" spans="1:6" ht="18.75">
      <c r="A6" s="2" t="s">
        <v>1</v>
      </c>
      <c r="B6" s="2">
        <v>86.93</v>
      </c>
      <c r="C6" s="2">
        <v>83.91</v>
      </c>
      <c r="D6" s="19" t="s">
        <v>34</v>
      </c>
      <c r="F6" s="1"/>
    </row>
    <row r="7" spans="1:6" ht="18.75">
      <c r="A7" s="2" t="s">
        <v>2</v>
      </c>
      <c r="B7" s="2">
        <v>0.56999999999999995</v>
      </c>
      <c r="C7" s="2">
        <v>1.51</v>
      </c>
      <c r="D7" s="19" t="s">
        <v>33</v>
      </c>
      <c r="F7" s="1"/>
    </row>
    <row r="9" spans="1:6">
      <c r="A9" s="27" t="s">
        <v>11</v>
      </c>
      <c r="B9" s="28"/>
      <c r="C9" s="29"/>
    </row>
    <row r="10" spans="1:6">
      <c r="A10" s="3" t="s">
        <v>3</v>
      </c>
      <c r="B10" s="28"/>
      <c r="C10" s="29"/>
    </row>
    <row r="11" spans="1:6">
      <c r="A11" s="3"/>
      <c r="B11" s="8">
        <v>2008</v>
      </c>
      <c r="C11" s="9">
        <v>2009</v>
      </c>
      <c r="D11" s="12" t="s">
        <v>35</v>
      </c>
    </row>
    <row r="12" spans="1:6" ht="18.75">
      <c r="A12" s="2" t="s">
        <v>0</v>
      </c>
      <c r="B12" s="2">
        <v>13.96</v>
      </c>
      <c r="C12" s="2">
        <v>25.58</v>
      </c>
      <c r="D12" s="19" t="s">
        <v>34</v>
      </c>
    </row>
    <row r="13" spans="1:6" ht="18.75">
      <c r="A13" s="2" t="s">
        <v>1</v>
      </c>
      <c r="B13" s="2">
        <v>85.54</v>
      </c>
      <c r="C13" s="2">
        <v>73.83</v>
      </c>
      <c r="D13" s="19" t="s">
        <v>34</v>
      </c>
    </row>
    <row r="14" spans="1:6" ht="18.75">
      <c r="A14" s="2" t="s">
        <v>2</v>
      </c>
      <c r="B14" s="2">
        <v>0.5</v>
      </c>
      <c r="C14" s="2">
        <v>0.59</v>
      </c>
      <c r="D14" s="19" t="s">
        <v>33</v>
      </c>
    </row>
    <row r="16" spans="1:6">
      <c r="A16" s="27" t="s">
        <v>12</v>
      </c>
      <c r="B16" s="28"/>
      <c r="C16" s="29"/>
    </row>
    <row r="17" spans="1:4">
      <c r="A17" s="3" t="s">
        <v>3</v>
      </c>
      <c r="B17" s="28"/>
      <c r="C17" s="29"/>
    </row>
    <row r="18" spans="1:4">
      <c r="A18" s="3"/>
      <c r="B18" s="8">
        <v>2008</v>
      </c>
      <c r="C18" s="9">
        <v>2009</v>
      </c>
      <c r="D18" s="12" t="s">
        <v>35</v>
      </c>
    </row>
    <row r="19" spans="1:4" ht="18.75">
      <c r="A19" s="2" t="s">
        <v>0</v>
      </c>
      <c r="B19" s="2">
        <v>11.55</v>
      </c>
      <c r="C19" s="2">
        <v>13.7</v>
      </c>
      <c r="D19" s="19" t="s">
        <v>34</v>
      </c>
    </row>
    <row r="20" spans="1:4" ht="18.75">
      <c r="A20" s="2" t="s">
        <v>1</v>
      </c>
      <c r="B20" s="2">
        <v>87.38</v>
      </c>
      <c r="C20" s="2">
        <v>85.43</v>
      </c>
      <c r="D20" s="19" t="s">
        <v>34</v>
      </c>
    </row>
    <row r="21" spans="1:4" ht="18.75">
      <c r="A21" s="2" t="s">
        <v>2</v>
      </c>
      <c r="B21" s="2">
        <v>1.07</v>
      </c>
      <c r="C21" s="2">
        <v>0.87</v>
      </c>
      <c r="D21" s="19" t="s">
        <v>34</v>
      </c>
    </row>
  </sheetData>
  <mergeCells count="7">
    <mergeCell ref="A16:C16"/>
    <mergeCell ref="B17:C17"/>
    <mergeCell ref="A1:C1"/>
    <mergeCell ref="A2:C2"/>
    <mergeCell ref="B3:C3"/>
    <mergeCell ref="A9:C9"/>
    <mergeCell ref="B10:C10"/>
  </mergeCells>
  <pageMargins left="0.7" right="0.7" top="0.75" bottom="0.75" header="0.3" footer="0.3"/>
  <pageSetup paperSize="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5" sqref="B5"/>
    </sheetView>
  </sheetViews>
  <sheetFormatPr baseColWidth="10" defaultRowHeight="15"/>
  <cols>
    <col min="1" max="1" width="16" customWidth="1"/>
    <col min="2" max="3" width="8.28515625" customWidth="1"/>
    <col min="4" max="4" width="11.42578125" style="14"/>
  </cols>
  <sheetData>
    <row r="1" spans="1:6">
      <c r="A1" s="27" t="s">
        <v>17</v>
      </c>
      <c r="B1" s="28"/>
      <c r="C1" s="29"/>
    </row>
    <row r="2" spans="1:6">
      <c r="A2" s="27" t="s">
        <v>13</v>
      </c>
      <c r="B2" s="28"/>
      <c r="C2" s="29"/>
    </row>
    <row r="3" spans="1:6">
      <c r="A3" s="3" t="s">
        <v>3</v>
      </c>
      <c r="B3" s="28"/>
      <c r="C3" s="29"/>
    </row>
    <row r="4" spans="1:6">
      <c r="A4" s="3"/>
      <c r="B4" s="8">
        <v>2008</v>
      </c>
      <c r="C4" s="9">
        <v>2009</v>
      </c>
      <c r="D4" s="13" t="s">
        <v>35</v>
      </c>
      <c r="F4" s="1"/>
    </row>
    <row r="5" spans="1:6" ht="18.75">
      <c r="A5" s="2" t="s">
        <v>0</v>
      </c>
      <c r="B5" s="2">
        <v>16.13</v>
      </c>
      <c r="C5" s="2">
        <v>27.01</v>
      </c>
      <c r="D5" s="19" t="s">
        <v>34</v>
      </c>
      <c r="F5" s="1"/>
    </row>
    <row r="6" spans="1:6" ht="18.75">
      <c r="A6" s="2" t="s">
        <v>1</v>
      </c>
      <c r="B6" s="2">
        <v>82.06</v>
      </c>
      <c r="C6" s="2">
        <v>69.680000000000007</v>
      </c>
      <c r="D6" s="19" t="s">
        <v>34</v>
      </c>
      <c r="F6" s="1"/>
    </row>
    <row r="7" spans="1:6" ht="18.75">
      <c r="A7" s="2" t="s">
        <v>2</v>
      </c>
      <c r="B7" s="2">
        <v>1.82</v>
      </c>
      <c r="C7" s="2">
        <v>3.31</v>
      </c>
      <c r="D7" s="19" t="s">
        <v>33</v>
      </c>
      <c r="F7" s="1"/>
    </row>
    <row r="9" spans="1:6">
      <c r="A9" s="27" t="s">
        <v>11</v>
      </c>
      <c r="B9" s="28"/>
      <c r="C9" s="29"/>
    </row>
    <row r="10" spans="1:6">
      <c r="A10" s="3" t="s">
        <v>3</v>
      </c>
      <c r="B10" s="28"/>
      <c r="C10" s="29"/>
    </row>
    <row r="11" spans="1:6">
      <c r="A11" s="3"/>
      <c r="B11" s="8">
        <v>2008</v>
      </c>
      <c r="C11" s="9">
        <v>2009</v>
      </c>
      <c r="D11" s="13" t="s">
        <v>35</v>
      </c>
    </row>
    <row r="12" spans="1:6" ht="18.75">
      <c r="A12" s="2" t="s">
        <v>0</v>
      </c>
      <c r="B12" s="2">
        <v>25.24</v>
      </c>
      <c r="C12" s="4">
        <v>14.85</v>
      </c>
      <c r="D12" s="19" t="s">
        <v>33</v>
      </c>
    </row>
    <row r="13" spans="1:6" ht="18.75">
      <c r="A13" s="2" t="s">
        <v>1</v>
      </c>
      <c r="B13" s="2">
        <v>73.819999999999993</v>
      </c>
      <c r="C13" s="4">
        <v>83.63</v>
      </c>
      <c r="D13" s="19" t="s">
        <v>33</v>
      </c>
    </row>
    <row r="14" spans="1:6" ht="18.75">
      <c r="A14" s="2" t="s">
        <v>2</v>
      </c>
      <c r="B14" s="2">
        <v>0.95</v>
      </c>
      <c r="C14" s="4">
        <v>1.51</v>
      </c>
      <c r="D14" s="19" t="s">
        <v>33</v>
      </c>
    </row>
    <row r="16" spans="1:6">
      <c r="A16" s="27" t="s">
        <v>12</v>
      </c>
      <c r="B16" s="28"/>
      <c r="C16" s="29"/>
    </row>
    <row r="17" spans="1:4">
      <c r="A17" s="3" t="s">
        <v>3</v>
      </c>
      <c r="B17" s="28"/>
      <c r="C17" s="29"/>
    </row>
    <row r="18" spans="1:4">
      <c r="A18" s="3"/>
      <c r="B18" s="8">
        <v>2008</v>
      </c>
      <c r="C18" s="9">
        <v>2009</v>
      </c>
      <c r="D18" s="13" t="s">
        <v>35</v>
      </c>
    </row>
    <row r="19" spans="1:4" ht="18.75">
      <c r="A19" s="2" t="s">
        <v>0</v>
      </c>
      <c r="B19" s="2">
        <v>20.18</v>
      </c>
      <c r="C19" s="4">
        <v>15.19</v>
      </c>
      <c r="D19" s="19" t="s">
        <v>33</v>
      </c>
    </row>
    <row r="20" spans="1:4" ht="18.75">
      <c r="A20" s="2" t="s">
        <v>1</v>
      </c>
      <c r="B20" s="2">
        <v>77.13</v>
      </c>
      <c r="C20" s="4">
        <v>83.63</v>
      </c>
      <c r="D20" s="19" t="s">
        <v>33</v>
      </c>
    </row>
    <row r="21" spans="1:4" ht="18.75">
      <c r="A21" s="2" t="s">
        <v>2</v>
      </c>
      <c r="B21" s="2">
        <v>2.69</v>
      </c>
      <c r="C21" s="4">
        <v>1.1299999999999999</v>
      </c>
      <c r="D21" s="19" t="s">
        <v>34</v>
      </c>
    </row>
  </sheetData>
  <mergeCells count="7">
    <mergeCell ref="B17:C17"/>
    <mergeCell ref="A2:C2"/>
    <mergeCell ref="A1:C1"/>
    <mergeCell ref="B3:C3"/>
    <mergeCell ref="A9:C9"/>
    <mergeCell ref="B10:C10"/>
    <mergeCell ref="A16:C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5" sqref="B5"/>
    </sheetView>
  </sheetViews>
  <sheetFormatPr baseColWidth="10" defaultRowHeight="15"/>
  <cols>
    <col min="1" max="1" width="16" customWidth="1"/>
    <col min="2" max="3" width="8.28515625" customWidth="1"/>
    <col min="4" max="4" width="11.42578125" style="14"/>
  </cols>
  <sheetData>
    <row r="1" spans="1:6">
      <c r="A1" s="27" t="s">
        <v>18</v>
      </c>
      <c r="B1" s="28"/>
      <c r="C1" s="29"/>
    </row>
    <row r="2" spans="1:6">
      <c r="A2" s="27" t="s">
        <v>5</v>
      </c>
      <c r="B2" s="28"/>
      <c r="C2" s="29"/>
    </row>
    <row r="3" spans="1:6">
      <c r="A3" s="30" t="s">
        <v>3</v>
      </c>
      <c r="B3" s="28"/>
      <c r="C3" s="29"/>
    </row>
    <row r="4" spans="1:6">
      <c r="A4" s="30"/>
      <c r="B4" s="8">
        <v>2008</v>
      </c>
      <c r="C4" s="9">
        <v>2009</v>
      </c>
      <c r="D4" s="12" t="s">
        <v>35</v>
      </c>
      <c r="F4" s="1"/>
    </row>
    <row r="5" spans="1:6" ht="18.75">
      <c r="A5" s="2" t="s">
        <v>0</v>
      </c>
      <c r="B5" s="2">
        <v>28.55</v>
      </c>
      <c r="C5" s="2">
        <v>24.01</v>
      </c>
      <c r="D5" s="19" t="s">
        <v>33</v>
      </c>
      <c r="F5" s="1"/>
    </row>
    <row r="6" spans="1:6" ht="18.75">
      <c r="A6" s="2" t="s">
        <v>1</v>
      </c>
      <c r="B6" s="2">
        <v>70.88</v>
      </c>
      <c r="C6" s="2">
        <v>74.88</v>
      </c>
      <c r="D6" s="19" t="s">
        <v>33</v>
      </c>
      <c r="F6" s="1"/>
    </row>
    <row r="7" spans="1:6" ht="18.75">
      <c r="A7" s="2" t="s">
        <v>2</v>
      </c>
      <c r="B7" s="2">
        <v>0.56999999999999995</v>
      </c>
      <c r="C7" s="2">
        <v>1.1000000000000001</v>
      </c>
      <c r="D7" s="19" t="s">
        <v>33</v>
      </c>
      <c r="F7" s="1"/>
    </row>
    <row r="9" spans="1:6">
      <c r="A9" s="27" t="s">
        <v>6</v>
      </c>
      <c r="B9" s="28"/>
      <c r="C9" s="29"/>
    </row>
    <row r="10" spans="1:6">
      <c r="A10" s="30" t="s">
        <v>3</v>
      </c>
      <c r="B10" s="28"/>
      <c r="C10" s="29"/>
    </row>
    <row r="11" spans="1:6">
      <c r="A11" s="30"/>
      <c r="B11" s="8">
        <v>2008</v>
      </c>
      <c r="C11" s="9">
        <v>2009</v>
      </c>
      <c r="D11" s="12" t="s">
        <v>35</v>
      </c>
    </row>
    <row r="12" spans="1:6" ht="18.75">
      <c r="A12" s="2" t="s">
        <v>0</v>
      </c>
      <c r="B12" s="2">
        <v>18.87</v>
      </c>
      <c r="C12" s="2">
        <v>17.68</v>
      </c>
      <c r="D12" s="19" t="s">
        <v>33</v>
      </c>
    </row>
    <row r="13" spans="1:6" ht="18.75">
      <c r="A13" s="2" t="s">
        <v>1</v>
      </c>
      <c r="B13" s="2">
        <v>79.84</v>
      </c>
      <c r="C13" s="2">
        <v>81.84</v>
      </c>
      <c r="D13" s="19" t="s">
        <v>33</v>
      </c>
    </row>
    <row r="14" spans="1:6" ht="18.75">
      <c r="A14" s="2" t="s">
        <v>2</v>
      </c>
      <c r="B14" s="2">
        <v>1.29</v>
      </c>
      <c r="C14" s="2">
        <v>0.49</v>
      </c>
      <c r="D14" s="19" t="s">
        <v>34</v>
      </c>
    </row>
    <row r="16" spans="1:6">
      <c r="A16" s="27" t="s">
        <v>7</v>
      </c>
      <c r="B16" s="28"/>
      <c r="C16" s="29"/>
    </row>
    <row r="17" spans="1:4">
      <c r="A17" s="30" t="s">
        <v>3</v>
      </c>
      <c r="B17" s="28"/>
      <c r="C17" s="29"/>
    </row>
    <row r="18" spans="1:4">
      <c r="A18" s="30"/>
      <c r="B18" s="8">
        <v>2008</v>
      </c>
      <c r="C18" s="9">
        <v>2009</v>
      </c>
      <c r="D18" s="12" t="s">
        <v>35</v>
      </c>
    </row>
    <row r="19" spans="1:4" ht="18.75">
      <c r="A19" s="2" t="s">
        <v>0</v>
      </c>
      <c r="B19" s="2">
        <v>37.630000000000003</v>
      </c>
      <c r="C19" s="2">
        <v>30.45</v>
      </c>
      <c r="D19" s="19" t="s">
        <v>33</v>
      </c>
    </row>
    <row r="20" spans="1:4" ht="18.75">
      <c r="A20" s="2" t="s">
        <v>1</v>
      </c>
      <c r="B20" s="2">
        <v>60.85</v>
      </c>
      <c r="C20" s="2">
        <v>69.040000000000006</v>
      </c>
      <c r="D20" s="19" t="s">
        <v>33</v>
      </c>
    </row>
    <row r="21" spans="1:4" ht="18.75">
      <c r="A21" s="2" t="s">
        <v>2</v>
      </c>
      <c r="B21" s="2">
        <v>1.52</v>
      </c>
      <c r="C21" s="2">
        <v>0.51</v>
      </c>
      <c r="D21" s="19" t="s">
        <v>34</v>
      </c>
    </row>
  </sheetData>
  <mergeCells count="10">
    <mergeCell ref="B17:C17"/>
    <mergeCell ref="A17:A18"/>
    <mergeCell ref="A3:A4"/>
    <mergeCell ref="A10:A11"/>
    <mergeCell ref="A1:C1"/>
    <mergeCell ref="A2:C2"/>
    <mergeCell ref="B3:C3"/>
    <mergeCell ref="A9:C9"/>
    <mergeCell ref="B10:C10"/>
    <mergeCell ref="A16:C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5" sqref="B5"/>
    </sheetView>
  </sheetViews>
  <sheetFormatPr baseColWidth="10" defaultRowHeight="15"/>
  <cols>
    <col min="1" max="1" width="16" customWidth="1"/>
    <col min="2" max="3" width="8.28515625" customWidth="1"/>
    <col min="4" max="4" width="11.42578125" style="14"/>
  </cols>
  <sheetData>
    <row r="1" spans="1:6">
      <c r="A1" s="27" t="s">
        <v>19</v>
      </c>
      <c r="B1" s="28"/>
      <c r="C1" s="29"/>
    </row>
    <row r="2" spans="1:6">
      <c r="A2" s="27" t="s">
        <v>5</v>
      </c>
      <c r="B2" s="28"/>
      <c r="C2" s="29"/>
    </row>
    <row r="3" spans="1:6">
      <c r="A3" s="30" t="s">
        <v>3</v>
      </c>
      <c r="B3" s="28"/>
      <c r="C3" s="29"/>
    </row>
    <row r="4" spans="1:6">
      <c r="A4" s="30"/>
      <c r="B4" s="8">
        <v>2008</v>
      </c>
      <c r="C4" s="9">
        <v>2009</v>
      </c>
      <c r="D4" s="12" t="s">
        <v>35</v>
      </c>
      <c r="F4" s="1"/>
    </row>
    <row r="5" spans="1:6" ht="18.75">
      <c r="A5" s="2" t="s">
        <v>0</v>
      </c>
      <c r="B5" s="2">
        <v>15.75</v>
      </c>
      <c r="C5" s="2">
        <v>19.57</v>
      </c>
      <c r="D5" s="19" t="s">
        <v>34</v>
      </c>
      <c r="F5" s="1"/>
    </row>
    <row r="6" spans="1:6" ht="18.75">
      <c r="A6" s="2" t="s">
        <v>1</v>
      </c>
      <c r="B6" s="2">
        <v>83.05</v>
      </c>
      <c r="C6" s="2">
        <v>79.430000000000007</v>
      </c>
      <c r="D6" s="19" t="s">
        <v>34</v>
      </c>
      <c r="F6" s="1"/>
    </row>
    <row r="7" spans="1:6" ht="18.75">
      <c r="A7" s="2" t="s">
        <v>2</v>
      </c>
      <c r="B7" s="2">
        <v>1.19</v>
      </c>
      <c r="C7" s="2">
        <v>1</v>
      </c>
      <c r="D7" s="19" t="s">
        <v>34</v>
      </c>
      <c r="F7" s="1"/>
    </row>
    <row r="9" spans="1:6">
      <c r="A9" s="27" t="s">
        <v>6</v>
      </c>
      <c r="B9" s="28"/>
      <c r="C9" s="29"/>
    </row>
    <row r="10" spans="1:6">
      <c r="A10" s="30" t="s">
        <v>3</v>
      </c>
      <c r="B10" s="28"/>
      <c r="C10" s="29"/>
    </row>
    <row r="11" spans="1:6">
      <c r="A11" s="30"/>
      <c r="B11" s="8">
        <v>2008</v>
      </c>
      <c r="C11" s="9">
        <v>2009</v>
      </c>
      <c r="D11" s="12" t="s">
        <v>35</v>
      </c>
    </row>
    <row r="12" spans="1:6" ht="18.75">
      <c r="A12" s="2" t="s">
        <v>0</v>
      </c>
      <c r="B12" s="2">
        <v>26.53</v>
      </c>
      <c r="C12" s="4">
        <v>31.22</v>
      </c>
      <c r="D12" s="19" t="s">
        <v>34</v>
      </c>
    </row>
    <row r="13" spans="1:6" ht="18.75">
      <c r="A13" s="2" t="s">
        <v>1</v>
      </c>
      <c r="B13" s="2">
        <v>72.87</v>
      </c>
      <c r="C13" s="4">
        <v>66.260000000000005</v>
      </c>
      <c r="D13" s="19" t="s">
        <v>34</v>
      </c>
    </row>
    <row r="14" spans="1:6" ht="18.75">
      <c r="A14" s="2" t="s">
        <v>2</v>
      </c>
      <c r="B14" s="2">
        <v>0.6</v>
      </c>
      <c r="C14" s="4">
        <v>2.5099999999999998</v>
      </c>
      <c r="D14" s="19" t="s">
        <v>33</v>
      </c>
    </row>
    <row r="16" spans="1:6">
      <c r="A16" s="27" t="s">
        <v>7</v>
      </c>
      <c r="B16" s="28"/>
      <c r="C16" s="29"/>
    </row>
    <row r="17" spans="1:4">
      <c r="A17" s="30" t="s">
        <v>3</v>
      </c>
      <c r="B17" s="28"/>
      <c r="C17" s="29"/>
    </row>
    <row r="18" spans="1:4">
      <c r="A18" s="30"/>
      <c r="B18" s="8">
        <v>2008</v>
      </c>
      <c r="C18" s="9">
        <v>2009</v>
      </c>
      <c r="D18" s="12" t="s">
        <v>35</v>
      </c>
    </row>
    <row r="19" spans="1:4" ht="18.75">
      <c r="A19" s="2" t="s">
        <v>0</v>
      </c>
      <c r="B19" s="2">
        <v>15.88</v>
      </c>
      <c r="C19" s="4">
        <v>16.14</v>
      </c>
      <c r="D19" s="19" t="s">
        <v>34</v>
      </c>
    </row>
    <row r="20" spans="1:4" ht="18.75">
      <c r="A20" s="2" t="s">
        <v>1</v>
      </c>
      <c r="B20" s="2">
        <v>83</v>
      </c>
      <c r="C20" s="4">
        <v>82.94</v>
      </c>
      <c r="D20" s="19" t="s">
        <v>34</v>
      </c>
    </row>
    <row r="21" spans="1:4" ht="18.75">
      <c r="A21" s="2" t="s">
        <v>2</v>
      </c>
      <c r="B21" s="2">
        <v>1.1200000000000001</v>
      </c>
      <c r="C21" s="4">
        <v>0.92</v>
      </c>
      <c r="D21" s="19" t="s">
        <v>34</v>
      </c>
    </row>
  </sheetData>
  <mergeCells count="10">
    <mergeCell ref="A16:C16"/>
    <mergeCell ref="A17:A18"/>
    <mergeCell ref="A3:A4"/>
    <mergeCell ref="A10:A11"/>
    <mergeCell ref="A1:C1"/>
    <mergeCell ref="A2:C2"/>
    <mergeCell ref="A9:C9"/>
    <mergeCell ref="B3:C3"/>
    <mergeCell ref="B10:C10"/>
    <mergeCell ref="B17:C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G47" sqref="G47"/>
    </sheetView>
  </sheetViews>
  <sheetFormatPr baseColWidth="10" defaultRowHeight="15"/>
  <cols>
    <col min="1" max="1" width="19.85546875" customWidth="1"/>
    <col min="6" max="6" width="11.42578125" style="1"/>
  </cols>
  <sheetData>
    <row r="1" spans="1:6">
      <c r="A1" s="32" t="s">
        <v>30</v>
      </c>
      <c r="B1" s="32"/>
      <c r="C1" s="32"/>
      <c r="D1" s="32"/>
      <c r="E1" s="32"/>
      <c r="F1" s="32"/>
    </row>
    <row r="2" spans="1:6">
      <c r="A2" s="32" t="s">
        <v>31</v>
      </c>
      <c r="B2" s="32"/>
      <c r="C2" s="32"/>
      <c r="D2" s="32"/>
      <c r="E2" s="32"/>
      <c r="F2" s="32"/>
    </row>
    <row r="4" spans="1:6">
      <c r="A4" s="31" t="s">
        <v>25</v>
      </c>
      <c r="B4" s="31"/>
      <c r="C4" s="31"/>
      <c r="D4" s="31"/>
      <c r="E4" s="31"/>
      <c r="F4" s="31"/>
    </row>
    <row r="5" spans="1:6">
      <c r="A5" s="2" t="s">
        <v>29</v>
      </c>
      <c r="B5" s="5">
        <v>2005</v>
      </c>
      <c r="C5" s="5">
        <v>2006</v>
      </c>
      <c r="D5" s="5">
        <v>2007</v>
      </c>
      <c r="E5" s="5">
        <v>2008</v>
      </c>
      <c r="F5" s="5">
        <v>2009</v>
      </c>
    </row>
    <row r="6" spans="1:6">
      <c r="A6" s="2" t="s">
        <v>20</v>
      </c>
      <c r="B6" s="2">
        <v>38.56</v>
      </c>
      <c r="C6" s="2">
        <v>43.71</v>
      </c>
      <c r="D6" s="2">
        <v>48.25</v>
      </c>
      <c r="E6" s="2">
        <v>51.76</v>
      </c>
      <c r="F6" s="2">
        <v>38.01</v>
      </c>
    </row>
    <row r="7" spans="1:6">
      <c r="A7" s="2" t="s">
        <v>21</v>
      </c>
      <c r="B7" s="2">
        <v>51.29</v>
      </c>
      <c r="C7" s="2">
        <v>43.29</v>
      </c>
      <c r="D7" s="2">
        <v>42.06</v>
      </c>
      <c r="E7" s="2">
        <v>37.14</v>
      </c>
      <c r="F7" s="2">
        <v>49.69</v>
      </c>
    </row>
    <row r="8" spans="1:6">
      <c r="A8" s="2" t="s">
        <v>22</v>
      </c>
      <c r="B8" s="2">
        <v>9.3800000000000008</v>
      </c>
      <c r="C8" s="2">
        <v>10.43</v>
      </c>
      <c r="D8" s="2">
        <v>7.71</v>
      </c>
      <c r="E8" s="2">
        <v>10.01</v>
      </c>
      <c r="F8" s="2">
        <v>11.9</v>
      </c>
    </row>
    <row r="9" spans="1:6">
      <c r="A9" s="2" t="s">
        <v>23</v>
      </c>
      <c r="B9" s="2">
        <v>0.19</v>
      </c>
      <c r="C9" s="2">
        <v>0.66</v>
      </c>
      <c r="D9" s="2">
        <v>0.28999999999999998</v>
      </c>
      <c r="E9" s="2">
        <v>1.0900000000000001</v>
      </c>
      <c r="F9" s="2">
        <v>0.31</v>
      </c>
    </row>
    <row r="10" spans="1:6">
      <c r="A10" s="2" t="s">
        <v>24</v>
      </c>
      <c r="B10" s="5">
        <v>1045</v>
      </c>
      <c r="C10" s="5">
        <v>1208</v>
      </c>
      <c r="D10" s="5">
        <v>1712</v>
      </c>
      <c r="E10" s="5">
        <v>1279</v>
      </c>
      <c r="F10" s="5">
        <v>1276</v>
      </c>
    </row>
    <row r="12" spans="1:6">
      <c r="A12" s="31" t="s">
        <v>26</v>
      </c>
      <c r="B12" s="31"/>
      <c r="C12" s="31"/>
      <c r="D12" s="31"/>
      <c r="E12" s="31"/>
      <c r="F12" s="31"/>
    </row>
    <row r="13" spans="1:6">
      <c r="A13" s="2" t="s">
        <v>29</v>
      </c>
      <c r="B13" s="5">
        <v>2005</v>
      </c>
      <c r="C13" s="5">
        <v>2006</v>
      </c>
      <c r="D13" s="5">
        <v>2007</v>
      </c>
      <c r="E13" s="5">
        <v>2008</v>
      </c>
      <c r="F13" s="5">
        <v>2009</v>
      </c>
    </row>
    <row r="14" spans="1:6">
      <c r="A14" s="2" t="s">
        <v>20</v>
      </c>
      <c r="B14" s="2">
        <v>20.12</v>
      </c>
      <c r="C14" s="2">
        <v>33.26</v>
      </c>
      <c r="D14" s="2">
        <v>24.9</v>
      </c>
      <c r="E14" s="2">
        <v>36.380000000000003</v>
      </c>
      <c r="F14" s="2">
        <v>15.66</v>
      </c>
    </row>
    <row r="15" spans="1:6">
      <c r="A15" s="2" t="s">
        <v>21</v>
      </c>
      <c r="B15" s="2">
        <v>54.14</v>
      </c>
      <c r="C15" s="2">
        <v>38.770000000000003</v>
      </c>
      <c r="D15" s="2">
        <v>51.78</v>
      </c>
      <c r="E15" s="2">
        <v>40.950000000000003</v>
      </c>
      <c r="F15" s="2">
        <v>63.57</v>
      </c>
    </row>
    <row r="16" spans="1:6">
      <c r="A16" s="2" t="s">
        <v>22</v>
      </c>
      <c r="B16" s="2">
        <v>23.96</v>
      </c>
      <c r="C16" s="2">
        <v>24.15</v>
      </c>
      <c r="D16" s="2">
        <v>20.16</v>
      </c>
      <c r="E16" s="2">
        <v>17.93</v>
      </c>
      <c r="F16" s="2">
        <v>20.399999999999999</v>
      </c>
    </row>
    <row r="17" spans="1:6">
      <c r="A17" s="2" t="s">
        <v>23</v>
      </c>
      <c r="B17" s="2">
        <v>1.48</v>
      </c>
      <c r="C17" s="2">
        <v>1.91</v>
      </c>
      <c r="D17" s="2">
        <v>2.17</v>
      </c>
      <c r="E17" s="2">
        <v>4.75</v>
      </c>
      <c r="F17" s="2">
        <v>0.36</v>
      </c>
    </row>
    <row r="18" spans="1:6">
      <c r="A18" s="2" t="s">
        <v>24</v>
      </c>
      <c r="B18" s="5">
        <v>338</v>
      </c>
      <c r="C18" s="5">
        <v>472</v>
      </c>
      <c r="D18" s="5">
        <v>506</v>
      </c>
      <c r="E18" s="5">
        <v>569</v>
      </c>
      <c r="F18" s="5">
        <v>549</v>
      </c>
    </row>
    <row r="20" spans="1:6">
      <c r="A20" s="31" t="s">
        <v>27</v>
      </c>
      <c r="B20" s="31"/>
      <c r="C20" s="31"/>
      <c r="D20" s="31"/>
      <c r="E20" s="31"/>
      <c r="F20" s="31"/>
    </row>
    <row r="21" spans="1:6">
      <c r="A21" s="2" t="s">
        <v>29</v>
      </c>
      <c r="B21" s="5">
        <v>2005</v>
      </c>
      <c r="C21" s="5">
        <v>2006</v>
      </c>
      <c r="D21" s="5">
        <v>2007</v>
      </c>
      <c r="E21" s="5">
        <v>2008</v>
      </c>
      <c r="F21" s="5">
        <v>2009</v>
      </c>
    </row>
    <row r="22" spans="1:6">
      <c r="A22" s="2" t="s">
        <v>20</v>
      </c>
      <c r="B22" s="2">
        <v>49.54</v>
      </c>
      <c r="C22" s="2">
        <v>51.2</v>
      </c>
      <c r="D22" s="2">
        <v>47.14</v>
      </c>
      <c r="E22" s="2">
        <v>51.72</v>
      </c>
      <c r="F22" s="2">
        <v>31.35</v>
      </c>
    </row>
    <row r="23" spans="1:6">
      <c r="A23" s="2" t="s">
        <v>21</v>
      </c>
      <c r="B23" s="2">
        <v>38.270000000000003</v>
      </c>
      <c r="C23" s="2">
        <v>38.14</v>
      </c>
      <c r="D23" s="2">
        <v>41.57</v>
      </c>
      <c r="E23" s="2">
        <v>37.19</v>
      </c>
      <c r="F23" s="2">
        <v>63.64</v>
      </c>
    </row>
    <row r="24" spans="1:6">
      <c r="A24" s="2" t="s">
        <v>22</v>
      </c>
      <c r="B24" s="2">
        <v>10.96</v>
      </c>
      <c r="C24" s="2">
        <v>9.6199999999999992</v>
      </c>
      <c r="D24" s="2">
        <v>6.93</v>
      </c>
      <c r="E24" s="2">
        <v>10.220000000000001</v>
      </c>
      <c r="F24" s="2">
        <v>5.0199999999999996</v>
      </c>
    </row>
    <row r="25" spans="1:6">
      <c r="A25" s="2" t="s">
        <v>23</v>
      </c>
      <c r="B25" s="2">
        <v>0.31</v>
      </c>
      <c r="C25" s="2">
        <v>0.52</v>
      </c>
      <c r="D25" s="2">
        <v>3.13</v>
      </c>
      <c r="E25" s="2">
        <v>0.86</v>
      </c>
      <c r="F25" s="2">
        <v>0</v>
      </c>
    </row>
    <row r="26" spans="1:6">
      <c r="A26" s="2" t="s">
        <v>24</v>
      </c>
      <c r="B26" s="5">
        <v>648</v>
      </c>
      <c r="C26" s="5">
        <v>582</v>
      </c>
      <c r="D26" s="5">
        <v>664</v>
      </c>
      <c r="E26" s="5">
        <v>812</v>
      </c>
      <c r="F26" s="5">
        <v>957</v>
      </c>
    </row>
    <row r="28" spans="1:6">
      <c r="A28" s="31" t="s">
        <v>28</v>
      </c>
      <c r="B28" s="31"/>
      <c r="C28" s="31"/>
      <c r="D28" s="31"/>
      <c r="E28" s="31"/>
      <c r="F28" s="31"/>
    </row>
    <row r="29" spans="1:6">
      <c r="A29" s="2" t="s">
        <v>29</v>
      </c>
      <c r="B29" s="5">
        <v>2005</v>
      </c>
      <c r="C29" s="5">
        <v>2006</v>
      </c>
      <c r="D29" s="5">
        <v>2007</v>
      </c>
      <c r="E29" s="5">
        <v>2008</v>
      </c>
      <c r="F29" s="5">
        <v>2009</v>
      </c>
    </row>
    <row r="30" spans="1:6">
      <c r="A30" s="2" t="s">
        <v>20</v>
      </c>
      <c r="B30" s="2">
        <v>47.13</v>
      </c>
      <c r="C30" s="2">
        <v>54.36</v>
      </c>
      <c r="D30" s="2">
        <v>56.15</v>
      </c>
      <c r="E30" s="2">
        <v>51.99</v>
      </c>
      <c r="F30" s="2">
        <v>46.06</v>
      </c>
    </row>
    <row r="31" spans="1:6">
      <c r="A31" s="2" t="s">
        <v>21</v>
      </c>
      <c r="B31" s="2">
        <v>42.95</v>
      </c>
      <c r="C31" s="2">
        <v>34.159999999999997</v>
      </c>
      <c r="D31" s="2">
        <v>28.54</v>
      </c>
      <c r="E31" s="2">
        <v>41.75</v>
      </c>
      <c r="F31" s="2">
        <v>46.95</v>
      </c>
    </row>
    <row r="32" spans="1:6">
      <c r="A32" s="2" t="s">
        <v>22</v>
      </c>
      <c r="B32" s="2">
        <v>8.2200000000000006</v>
      </c>
      <c r="C32" s="2">
        <v>9</v>
      </c>
      <c r="D32" s="2">
        <v>12.69</v>
      </c>
      <c r="E32" s="2">
        <v>5.52</v>
      </c>
      <c r="F32" s="2">
        <v>6.27</v>
      </c>
    </row>
    <row r="33" spans="1:6">
      <c r="A33" s="2" t="s">
        <v>23</v>
      </c>
      <c r="B33" s="2">
        <v>0.64</v>
      </c>
      <c r="C33" s="2">
        <v>0.66</v>
      </c>
      <c r="D33" s="2">
        <v>1.77</v>
      </c>
      <c r="E33" s="2">
        <v>0.74</v>
      </c>
      <c r="F33" s="2">
        <v>0.72</v>
      </c>
    </row>
    <row r="34" spans="1:6">
      <c r="A34" s="2" t="s">
        <v>24</v>
      </c>
      <c r="B34" s="5">
        <v>1411</v>
      </c>
      <c r="C34" s="5">
        <v>1812</v>
      </c>
      <c r="D34" s="5">
        <v>1300</v>
      </c>
      <c r="E34" s="5">
        <v>1358</v>
      </c>
      <c r="F34" s="5">
        <v>1116</v>
      </c>
    </row>
    <row r="35" spans="1:6">
      <c r="A35" s="6" t="s">
        <v>32</v>
      </c>
      <c r="B35" s="5">
        <f>B10+B18+B26+B34</f>
        <v>3442</v>
      </c>
      <c r="C35" s="5">
        <f t="shared" ref="C35:E35" si="0">C10+C18+C26+C34</f>
        <v>4074</v>
      </c>
      <c r="D35" s="5">
        <f t="shared" si="0"/>
        <v>4182</v>
      </c>
      <c r="E35" s="5">
        <f t="shared" si="0"/>
        <v>4018</v>
      </c>
      <c r="F35" s="5">
        <f>F10+F18+F26+F34</f>
        <v>3898</v>
      </c>
    </row>
  </sheetData>
  <mergeCells count="6">
    <mergeCell ref="A4:F4"/>
    <mergeCell ref="A12:F12"/>
    <mergeCell ref="A20:F20"/>
    <mergeCell ref="A28:F28"/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20"/>
  <sheetViews>
    <sheetView tabSelected="1" workbookViewId="0">
      <selection activeCell="E24" sqref="E24"/>
    </sheetView>
  </sheetViews>
  <sheetFormatPr baseColWidth="10" defaultRowHeight="15"/>
  <cols>
    <col min="1" max="1" width="17.140625" customWidth="1"/>
    <col min="2" max="2" width="10.7109375" customWidth="1"/>
    <col min="3" max="3" width="8.7109375" customWidth="1"/>
    <col min="4" max="4" width="4.7109375" style="22" customWidth="1"/>
    <col min="5" max="12" width="4.7109375" customWidth="1"/>
    <col min="13" max="13" width="9.7109375" customWidth="1"/>
    <col min="14" max="14" width="5.28515625" customWidth="1"/>
    <col min="15" max="15" width="11.140625" style="22" customWidth="1"/>
    <col min="16" max="16" width="4.7109375" customWidth="1"/>
  </cols>
  <sheetData>
    <row r="1" spans="1:18">
      <c r="A1" s="32" t="s">
        <v>44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3" spans="1:18">
      <c r="A3" s="23"/>
      <c r="B3" s="33" t="s">
        <v>52</v>
      </c>
      <c r="C3" s="30" t="s">
        <v>50</v>
      </c>
      <c r="D3" s="36" t="s">
        <v>51</v>
      </c>
      <c r="E3" s="36"/>
      <c r="F3" s="36"/>
      <c r="G3" s="36"/>
      <c r="H3" s="36"/>
      <c r="I3" s="36"/>
      <c r="J3" s="36"/>
      <c r="K3" s="36"/>
      <c r="L3" s="36"/>
      <c r="M3" s="30" t="s">
        <v>38</v>
      </c>
      <c r="N3" s="30" t="s">
        <v>43</v>
      </c>
      <c r="O3" s="30" t="s">
        <v>39</v>
      </c>
      <c r="P3" s="30" t="s">
        <v>43</v>
      </c>
    </row>
    <row r="4" spans="1:18">
      <c r="A4" s="24" t="s">
        <v>45</v>
      </c>
      <c r="B4" s="34"/>
      <c r="C4" s="30"/>
      <c r="D4" s="36" t="s">
        <v>40</v>
      </c>
      <c r="E4" s="36"/>
      <c r="F4" s="36"/>
      <c r="G4" s="36" t="s">
        <v>41</v>
      </c>
      <c r="H4" s="36"/>
      <c r="I4" s="36"/>
      <c r="J4" s="36" t="s">
        <v>42</v>
      </c>
      <c r="K4" s="36"/>
      <c r="L4" s="36"/>
      <c r="M4" s="30"/>
      <c r="N4" s="30"/>
      <c r="O4" s="30"/>
      <c r="P4" s="30"/>
      <c r="Q4" s="22"/>
      <c r="R4" s="22"/>
    </row>
    <row r="5" spans="1:18">
      <c r="A5" s="24" t="s">
        <v>46</v>
      </c>
      <c r="B5" s="35"/>
      <c r="C5" s="30"/>
      <c r="D5" s="21" t="s">
        <v>21</v>
      </c>
      <c r="E5" s="21" t="s">
        <v>22</v>
      </c>
      <c r="F5" s="21" t="s">
        <v>23</v>
      </c>
      <c r="G5" s="21" t="s">
        <v>21</v>
      </c>
      <c r="H5" s="21" t="s">
        <v>22</v>
      </c>
      <c r="I5" s="21" t="s">
        <v>23</v>
      </c>
      <c r="J5" s="21" t="s">
        <v>21</v>
      </c>
      <c r="K5" s="21" t="s">
        <v>22</v>
      </c>
      <c r="L5" s="21" t="s">
        <v>23</v>
      </c>
      <c r="M5" s="30"/>
      <c r="N5" s="30"/>
      <c r="O5" s="30"/>
      <c r="P5" s="30"/>
      <c r="Q5" s="22"/>
      <c r="R5" s="22"/>
    </row>
    <row r="6" spans="1:18" ht="18.75">
      <c r="A6" s="11" t="s">
        <v>4</v>
      </c>
      <c r="B6" s="20">
        <v>3</v>
      </c>
      <c r="C6" s="20">
        <v>9</v>
      </c>
      <c r="D6" s="19" t="s">
        <v>33</v>
      </c>
      <c r="E6" s="19" t="s">
        <v>33</v>
      </c>
      <c r="F6" s="37" t="s">
        <v>54</v>
      </c>
      <c r="G6" s="19" t="s">
        <v>33</v>
      </c>
      <c r="H6" s="19" t="s">
        <v>33</v>
      </c>
      <c r="I6" s="37" t="s">
        <v>54</v>
      </c>
      <c r="J6" s="19" t="s">
        <v>33</v>
      </c>
      <c r="K6" s="19" t="s">
        <v>33</v>
      </c>
      <c r="L6" s="19" t="s">
        <v>33</v>
      </c>
      <c r="M6" s="20">
        <v>7</v>
      </c>
      <c r="N6" s="25">
        <f>M6/9</f>
        <v>0.77777777777777779</v>
      </c>
      <c r="O6" s="20">
        <v>2</v>
      </c>
      <c r="P6" s="25">
        <f>O6/9</f>
        <v>0.22222222222222221</v>
      </c>
    </row>
    <row r="7" spans="1:18" ht="18.75">
      <c r="A7" s="11" t="s">
        <v>14</v>
      </c>
      <c r="B7" s="20">
        <v>3</v>
      </c>
      <c r="C7" s="20">
        <v>9</v>
      </c>
      <c r="D7" s="19" t="s">
        <v>33</v>
      </c>
      <c r="E7" s="19" t="s">
        <v>33</v>
      </c>
      <c r="F7" s="19" t="s">
        <v>33</v>
      </c>
      <c r="G7" s="19" t="s">
        <v>33</v>
      </c>
      <c r="H7" s="19" t="s">
        <v>33</v>
      </c>
      <c r="I7" s="19" t="s">
        <v>33</v>
      </c>
      <c r="J7" s="19" t="s">
        <v>33</v>
      </c>
      <c r="K7" s="19" t="s">
        <v>33</v>
      </c>
      <c r="L7" s="19" t="s">
        <v>33</v>
      </c>
      <c r="M7" s="20">
        <v>9</v>
      </c>
      <c r="N7" s="25">
        <f t="shared" ref="N7:N12" si="0">M7/9</f>
        <v>1</v>
      </c>
      <c r="O7" s="20"/>
      <c r="P7" s="25">
        <f t="shared" ref="P7:P12" si="1">O7/9</f>
        <v>0</v>
      </c>
    </row>
    <row r="8" spans="1:18" ht="18.75">
      <c r="A8" s="11" t="s">
        <v>36</v>
      </c>
      <c r="B8" s="20">
        <v>3</v>
      </c>
      <c r="C8" s="20">
        <v>9</v>
      </c>
      <c r="D8" s="37" t="s">
        <v>54</v>
      </c>
      <c r="E8" s="37" t="s">
        <v>54</v>
      </c>
      <c r="F8" s="37" t="s">
        <v>54</v>
      </c>
      <c r="G8" s="37" t="s">
        <v>54</v>
      </c>
      <c r="H8" s="37" t="s">
        <v>54</v>
      </c>
      <c r="I8" s="19" t="s">
        <v>33</v>
      </c>
      <c r="J8" s="37" t="s">
        <v>54</v>
      </c>
      <c r="K8" s="37" t="s">
        <v>54</v>
      </c>
      <c r="L8" s="37" t="s">
        <v>54</v>
      </c>
      <c r="M8" s="39">
        <v>1</v>
      </c>
      <c r="N8" s="40">
        <f t="shared" si="0"/>
        <v>0.1111111111111111</v>
      </c>
      <c r="O8" s="39">
        <v>8</v>
      </c>
      <c r="P8" s="40">
        <f t="shared" si="1"/>
        <v>0.88888888888888884</v>
      </c>
    </row>
    <row r="9" spans="1:18" ht="18.75">
      <c r="A9" s="11" t="s">
        <v>37</v>
      </c>
      <c r="B9" s="20">
        <v>3</v>
      </c>
      <c r="C9" s="20">
        <v>9</v>
      </c>
      <c r="D9" s="19" t="s">
        <v>33</v>
      </c>
      <c r="E9" s="19" t="s">
        <v>33</v>
      </c>
      <c r="F9" s="19" t="s">
        <v>33</v>
      </c>
      <c r="G9" s="19" t="s">
        <v>33</v>
      </c>
      <c r="H9" s="19" t="s">
        <v>33</v>
      </c>
      <c r="I9" s="37" t="s">
        <v>54</v>
      </c>
      <c r="J9" s="19" t="s">
        <v>33</v>
      </c>
      <c r="K9" s="19" t="s">
        <v>33</v>
      </c>
      <c r="L9" s="37" t="s">
        <v>54</v>
      </c>
      <c r="M9" s="20">
        <v>7</v>
      </c>
      <c r="N9" s="25">
        <f t="shared" si="0"/>
        <v>0.77777777777777779</v>
      </c>
      <c r="O9" s="20">
        <v>2</v>
      </c>
      <c r="P9" s="25">
        <f t="shared" si="1"/>
        <v>0.22222222222222221</v>
      </c>
    </row>
    <row r="10" spans="1:18" ht="18.75">
      <c r="A10" s="11" t="s">
        <v>15</v>
      </c>
      <c r="B10" s="20">
        <v>3</v>
      </c>
      <c r="C10" s="20">
        <v>9</v>
      </c>
      <c r="D10" s="37" t="s">
        <v>54</v>
      </c>
      <c r="E10" s="37" t="s">
        <v>54</v>
      </c>
      <c r="F10" s="19" t="s">
        <v>33</v>
      </c>
      <c r="G10" s="19" t="s">
        <v>33</v>
      </c>
      <c r="H10" s="19" t="s">
        <v>33</v>
      </c>
      <c r="I10" s="37" t="s">
        <v>54</v>
      </c>
      <c r="J10" s="19" t="s">
        <v>33</v>
      </c>
      <c r="K10" s="19" t="s">
        <v>33</v>
      </c>
      <c r="L10" s="37" t="s">
        <v>54</v>
      </c>
      <c r="M10" s="20">
        <v>5</v>
      </c>
      <c r="N10" s="25">
        <f t="shared" si="0"/>
        <v>0.55555555555555558</v>
      </c>
      <c r="O10" s="20">
        <v>4</v>
      </c>
      <c r="P10" s="25">
        <f t="shared" si="1"/>
        <v>0.44444444444444442</v>
      </c>
    </row>
    <row r="11" spans="1:18" ht="18.75">
      <c r="A11" s="11" t="s">
        <v>17</v>
      </c>
      <c r="B11" s="20">
        <v>3</v>
      </c>
      <c r="C11" s="20">
        <v>9</v>
      </c>
      <c r="D11" s="37" t="s">
        <v>54</v>
      </c>
      <c r="E11" s="37" t="s">
        <v>54</v>
      </c>
      <c r="F11" s="19" t="s">
        <v>33</v>
      </c>
      <c r="G11" s="19" t="s">
        <v>33</v>
      </c>
      <c r="H11" s="19" t="s">
        <v>33</v>
      </c>
      <c r="I11" s="19" t="s">
        <v>33</v>
      </c>
      <c r="J11" s="19" t="s">
        <v>33</v>
      </c>
      <c r="K11" s="19" t="s">
        <v>33</v>
      </c>
      <c r="L11" s="37" t="s">
        <v>54</v>
      </c>
      <c r="M11" s="20">
        <v>6</v>
      </c>
      <c r="N11" s="25">
        <f t="shared" si="0"/>
        <v>0.66666666666666663</v>
      </c>
      <c r="O11" s="20">
        <v>3</v>
      </c>
      <c r="P11" s="25">
        <f t="shared" si="1"/>
        <v>0.33333333333333331</v>
      </c>
    </row>
    <row r="12" spans="1:18" ht="18.75">
      <c r="A12" s="11" t="s">
        <v>16</v>
      </c>
      <c r="B12" s="20">
        <v>3</v>
      </c>
      <c r="C12" s="20">
        <v>9</v>
      </c>
      <c r="D12" s="37" t="s">
        <v>54</v>
      </c>
      <c r="E12" s="37" t="s">
        <v>54</v>
      </c>
      <c r="F12" s="19" t="s">
        <v>33</v>
      </c>
      <c r="G12" s="37" t="s">
        <v>54</v>
      </c>
      <c r="H12" s="37" t="s">
        <v>54</v>
      </c>
      <c r="I12" s="19" t="s">
        <v>33</v>
      </c>
      <c r="J12" s="37" t="s">
        <v>54</v>
      </c>
      <c r="K12" s="37" t="s">
        <v>54</v>
      </c>
      <c r="L12" s="37" t="s">
        <v>54</v>
      </c>
      <c r="M12" s="39">
        <v>2</v>
      </c>
      <c r="N12" s="40">
        <f t="shared" si="0"/>
        <v>0.22222222222222221</v>
      </c>
      <c r="O12" s="39">
        <v>7</v>
      </c>
      <c r="P12" s="40">
        <f t="shared" si="1"/>
        <v>0.77777777777777779</v>
      </c>
    </row>
    <row r="13" spans="1:18">
      <c r="A13" s="20" t="s">
        <v>49</v>
      </c>
      <c r="B13" s="20">
        <f>SUM(B6:B12)</f>
        <v>21</v>
      </c>
      <c r="C13" s="20">
        <f>SUM(C6:C12)</f>
        <v>63</v>
      </c>
      <c r="D13" s="20"/>
      <c r="E13" s="20"/>
      <c r="F13" s="20"/>
      <c r="G13" s="20"/>
      <c r="H13" s="20"/>
      <c r="I13" s="20"/>
      <c r="J13" s="20"/>
      <c r="K13" s="20"/>
      <c r="L13" s="20"/>
      <c r="M13" s="20">
        <f>SUM(M6:M12)</f>
        <v>37</v>
      </c>
      <c r="N13" s="25">
        <f>M13/63</f>
        <v>0.58730158730158732</v>
      </c>
      <c r="O13" s="20">
        <f>SUM(O6:O12)</f>
        <v>26</v>
      </c>
      <c r="P13" s="25">
        <f>O13/63</f>
        <v>0.41269841269841268</v>
      </c>
    </row>
    <row r="14" spans="1:18">
      <c r="A14" s="27" t="s">
        <v>47</v>
      </c>
      <c r="B14" s="29"/>
      <c r="C14" s="20">
        <v>37</v>
      </c>
      <c r="D14" s="39">
        <v>3</v>
      </c>
      <c r="E14" s="39">
        <v>3</v>
      </c>
      <c r="F14" s="20">
        <v>5</v>
      </c>
      <c r="G14" s="20">
        <v>5</v>
      </c>
      <c r="H14" s="20">
        <v>5</v>
      </c>
      <c r="I14" s="20">
        <v>4</v>
      </c>
      <c r="J14" s="20">
        <v>5</v>
      </c>
      <c r="K14" s="20">
        <v>5</v>
      </c>
      <c r="L14" s="39">
        <v>2</v>
      </c>
      <c r="M14" s="20"/>
      <c r="N14" s="25"/>
      <c r="O14" s="20"/>
      <c r="P14" s="11"/>
    </row>
    <row r="15" spans="1:18">
      <c r="A15" s="27" t="s">
        <v>43</v>
      </c>
      <c r="B15" s="29"/>
      <c r="C15" s="25">
        <f>C14/63</f>
        <v>0.58730158730158732</v>
      </c>
      <c r="D15" s="40">
        <f>D14/7</f>
        <v>0.42857142857142855</v>
      </c>
      <c r="E15" s="40">
        <f t="shared" ref="E15:L15" si="2">E14/7</f>
        <v>0.42857142857142855</v>
      </c>
      <c r="F15" s="25">
        <f t="shared" si="2"/>
        <v>0.7142857142857143</v>
      </c>
      <c r="G15" s="25">
        <f t="shared" si="2"/>
        <v>0.7142857142857143</v>
      </c>
      <c r="H15" s="25">
        <f t="shared" si="2"/>
        <v>0.7142857142857143</v>
      </c>
      <c r="I15" s="25">
        <f t="shared" si="2"/>
        <v>0.5714285714285714</v>
      </c>
      <c r="J15" s="25">
        <f t="shared" si="2"/>
        <v>0.7142857142857143</v>
      </c>
      <c r="K15" s="25">
        <f t="shared" si="2"/>
        <v>0.7142857142857143</v>
      </c>
      <c r="L15" s="40">
        <f t="shared" si="2"/>
        <v>0.2857142857142857</v>
      </c>
      <c r="M15" s="26"/>
      <c r="N15" s="25"/>
      <c r="O15" s="26"/>
      <c r="P15" s="11"/>
    </row>
    <row r="16" spans="1:18">
      <c r="A16" s="27" t="s">
        <v>48</v>
      </c>
      <c r="B16" s="29"/>
      <c r="C16" s="20">
        <v>26</v>
      </c>
      <c r="D16" s="39">
        <v>4</v>
      </c>
      <c r="E16" s="39">
        <v>4</v>
      </c>
      <c r="F16" s="20">
        <v>2</v>
      </c>
      <c r="G16" s="20">
        <v>2</v>
      </c>
      <c r="H16" s="20">
        <v>2</v>
      </c>
      <c r="I16" s="20">
        <v>3</v>
      </c>
      <c r="J16" s="20">
        <v>2</v>
      </c>
      <c r="K16" s="20">
        <v>2</v>
      </c>
      <c r="L16" s="20">
        <v>5</v>
      </c>
      <c r="M16" s="20"/>
      <c r="N16" s="11"/>
      <c r="O16" s="20"/>
      <c r="P16" s="11"/>
    </row>
    <row r="17" spans="1:16">
      <c r="A17" s="36" t="s">
        <v>43</v>
      </c>
      <c r="B17" s="36"/>
      <c r="C17" s="25">
        <f>C16/63</f>
        <v>0.41269841269841268</v>
      </c>
      <c r="D17" s="40">
        <f>D16/7</f>
        <v>0.5714285714285714</v>
      </c>
      <c r="E17" s="40">
        <f t="shared" ref="E17:L17" si="3">E16/7</f>
        <v>0.5714285714285714</v>
      </c>
      <c r="F17" s="25">
        <f t="shared" si="3"/>
        <v>0.2857142857142857</v>
      </c>
      <c r="G17" s="25">
        <f t="shared" si="3"/>
        <v>0.2857142857142857</v>
      </c>
      <c r="H17" s="25">
        <f t="shared" si="3"/>
        <v>0.2857142857142857</v>
      </c>
      <c r="I17" s="25">
        <f t="shared" si="3"/>
        <v>0.42857142857142855</v>
      </c>
      <c r="J17" s="25">
        <f t="shared" si="3"/>
        <v>0.2857142857142857</v>
      </c>
      <c r="K17" s="25">
        <f t="shared" si="3"/>
        <v>0.2857142857142857</v>
      </c>
      <c r="L17" s="40">
        <f t="shared" si="3"/>
        <v>0.7142857142857143</v>
      </c>
      <c r="M17" s="11"/>
      <c r="N17" s="11"/>
      <c r="O17" s="26"/>
      <c r="P17" s="11"/>
    </row>
    <row r="18" spans="1:16">
      <c r="A18" s="41"/>
      <c r="B18" s="41"/>
      <c r="C18" s="42"/>
      <c r="D18" s="44"/>
      <c r="E18" s="44"/>
      <c r="F18" s="42"/>
      <c r="G18" s="42"/>
      <c r="H18" s="42"/>
      <c r="I18" s="42"/>
      <c r="J18" s="42"/>
      <c r="K18" s="42"/>
      <c r="L18" s="44"/>
      <c r="M18" s="43"/>
      <c r="N18" s="43"/>
      <c r="O18" s="41"/>
      <c r="P18" s="43"/>
    </row>
    <row r="19" spans="1:16">
      <c r="A19" s="38" t="s">
        <v>53</v>
      </c>
    </row>
    <row r="20" spans="1:16">
      <c r="A20" s="38" t="s">
        <v>55</v>
      </c>
    </row>
  </sheetData>
  <mergeCells count="15">
    <mergeCell ref="A17:B17"/>
    <mergeCell ref="A1:P1"/>
    <mergeCell ref="B3:B5"/>
    <mergeCell ref="C3:C5"/>
    <mergeCell ref="A14:B14"/>
    <mergeCell ref="A16:B16"/>
    <mergeCell ref="M3:M5"/>
    <mergeCell ref="N3:N5"/>
    <mergeCell ref="D3:L3"/>
    <mergeCell ref="O3:O5"/>
    <mergeCell ref="P3:P5"/>
    <mergeCell ref="D4:F4"/>
    <mergeCell ref="G4:I4"/>
    <mergeCell ref="J4:L4"/>
    <mergeCell ref="A15:B15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lenguaje </vt:lpstr>
      <vt:lpstr>Matematicas </vt:lpstr>
      <vt:lpstr>Biologia </vt:lpstr>
      <vt:lpstr>Física</vt:lpstr>
      <vt:lpstr>Quimica</vt:lpstr>
      <vt:lpstr>Filosofia</vt:lpstr>
      <vt:lpstr>Sociales </vt:lpstr>
      <vt:lpstr>Tabla  profundización </vt:lpstr>
      <vt:lpstr>2008-2009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RAMIRO GONZALEZ</cp:lastModifiedBy>
  <cp:lastPrinted>2009-11-06T09:23:31Z</cp:lastPrinted>
  <dcterms:created xsi:type="dcterms:W3CDTF">2009-10-23T09:29:11Z</dcterms:created>
  <dcterms:modified xsi:type="dcterms:W3CDTF">2009-11-06T09:24:41Z</dcterms:modified>
</cp:coreProperties>
</file>